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Flussi!$A$1:$H$49</definedName>
    <definedName name="_xlnm.Print_Area" localSheetId="2">'Stratigrafia pendenti'!$A$1:$O$37</definedName>
    <definedName name="_xlnm.Print_Area" localSheetId="1">'Variazione pendenti'!$A$1:$G$18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C49" i="6" l="1"/>
  <c r="F9" i="7" l="1"/>
  <c r="G49" i="6" l="1"/>
  <c r="E49" i="6"/>
  <c r="F15" i="7"/>
  <c r="F13" i="7" l="1"/>
  <c r="G31" i="6" l="1"/>
  <c r="E31" i="6"/>
  <c r="C31" i="6"/>
  <c r="G22" i="6"/>
  <c r="E22" i="6"/>
  <c r="C22" i="6"/>
  <c r="F11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<sst xmlns="http://schemas.openxmlformats.org/spreadsheetml/2006/main" count="132" uniqueCount="40">
  <si>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</si>
  <si>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</si>
  <si>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</si>
  <si>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</si>
  <si>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</si>
  <si>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</si>
  <si>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</si>
  <si>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</si>
  <si>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</si>
  <si>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</si>
  <si>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</si>
  <si>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</si>
  <si>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</si>
  <si>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</si>
  <si>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</si>
  <si>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</si>
  <si>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</si>
  <si>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</si>
  <si>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</si>
  <si>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</si>
  <si>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</si>
  <si>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</si>
  <si>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</si>
  <si>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</si>
  <si>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</si>
  <si>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</si>
  <si>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</si>
  <si>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</si>
  <si>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</si>
  <si>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</si>
  <si>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</si>
  <si>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</si>
  <si>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Pendenti al 31/12/2015</t>
  </si>
  <si>
    <t>Fino al 2007</t>
  </si>
  <si>
    <t>Pendenti al 31 dicembre 2018</t>
  </si>
  <si>
    <t>Anni 2016 - 2018</t>
  </si>
  <si>
    <t>Pendenti al 31/12/2018</t>
  </si>
  <si>
    <t>Iscritti 2018</t>
  </si>
  <si>
    <t>Definiti 2018</t>
  </si>
  <si>
    <t>Ultimo aggiornamento del sistema di rilevazione avvenuto il 5 febbraio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</si>
</sst>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1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opLeftCell="A22" zoomScaleNormal="100" workbookViewId="0">
      <selection activeCell="A51" sqref="A51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29</v>
      </c>
      <c r="B3" s="36"/>
    </row>
    <row r="4" spans="1:15" x14ac:dyDescent="0.2">
      <c r="A4" s="35" t="s">
        <v>35</v>
      </c>
      <c r="B4" s="36"/>
    </row>
    <row r="6" spans="1:15" ht="25.5" x14ac:dyDescent="0.2">
      <c r="A6" s="6" t="s">
        <v>1</v>
      </c>
      <c r="B6" s="6" t="s">
        <v>12</v>
      </c>
      <c r="C6" s="7" t="s">
        <v>22</v>
      </c>
      <c r="D6" s="7" t="s">
        <v>23</v>
      </c>
      <c r="E6" s="7" t="s">
        <v>30</v>
      </c>
      <c r="F6" s="7" t="s">
        <v>31</v>
      </c>
      <c r="G6" s="7" t="s">
        <v>37</v>
      </c>
      <c r="H6" s="7" t="s">
        <v>38</v>
      </c>
    </row>
    <row r="7" spans="1:15" ht="12.75" customHeight="1" x14ac:dyDescent="0.2">
      <c r="A7" s="53" t="s">
        <v>17</v>
      </c>
      <c r="B7" s="3" t="s">
        <v>24</v>
      </c>
      <c r="C7" s="4">
        <v>2062</v>
      </c>
      <c r="D7" s="4">
        <v>1606</v>
      </c>
      <c r="E7" s="4">
        <v>2764</v>
      </c>
      <c r="F7" s="4">
        <v>2008</v>
      </c>
      <c r="G7" s="4">
        <v>2014</v>
      </c>
      <c r="H7" s="4">
        <v>2291</v>
      </c>
    </row>
    <row r="8" spans="1:15" ht="12.75" customHeight="1" x14ac:dyDescent="0.2">
      <c r="A8" s="53"/>
      <c r="B8" s="3" t="s">
        <v>25</v>
      </c>
      <c r="C8" s="4">
        <v>514</v>
      </c>
      <c r="D8" s="4">
        <v>362</v>
      </c>
      <c r="E8" s="4">
        <v>441</v>
      </c>
      <c r="F8" s="4">
        <v>498</v>
      </c>
      <c r="G8" s="4">
        <v>344</v>
      </c>
      <c r="H8" s="4">
        <v>398</v>
      </c>
    </row>
    <row r="9" spans="1:15" ht="12.75" customHeight="1" x14ac:dyDescent="0.2">
      <c r="A9" s="53"/>
      <c r="B9" s="47" t="s">
        <v>26</v>
      </c>
      <c r="C9" s="48">
        <v>257</v>
      </c>
      <c r="D9" s="48">
        <v>200</v>
      </c>
      <c r="E9" s="48">
        <v>180</v>
      </c>
      <c r="F9" s="48">
        <v>223</v>
      </c>
      <c r="G9" s="48">
        <v>211</v>
      </c>
      <c r="H9" s="48">
        <v>187</v>
      </c>
    </row>
    <row r="10" spans="1:15" ht="12.75" customHeight="1" thickBot="1" x14ac:dyDescent="0.25">
      <c r="A10" s="53"/>
      <c r="B10" s="10" t="s">
        <v>27</v>
      </c>
      <c r="C10" s="39">
        <v>395</v>
      </c>
      <c r="D10" s="11">
        <v>364</v>
      </c>
      <c r="E10" s="11">
        <v>399</v>
      </c>
      <c r="F10" s="11">
        <v>389</v>
      </c>
      <c r="G10" s="11">
        <v>325</v>
      </c>
      <c r="H10" s="11">
        <v>343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4</v>
      </c>
      <c r="C11" s="17">
        <v>3228</v>
      </c>
      <c r="D11" s="17">
        <v>2532</v>
      </c>
      <c r="E11" s="17">
        <v>3784</v>
      </c>
      <c r="F11" s="17">
        <v>3118</v>
      </c>
      <c r="G11" s="17">
        <v>2894</v>
      </c>
      <c r="H11" s="17">
        <v>3219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1">
        <f>D11/C11</f>
        <v>0.78438661710037172</v>
      </c>
      <c r="D13" s="52"/>
      <c r="E13" s="51">
        <f>F11/E11</f>
        <v>0.82399577167019022</v>
      </c>
      <c r="F13" s="52"/>
      <c r="G13" s="51">
        <f>H11/G11</f>
        <v>1.1123013130615065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18</v>
      </c>
      <c r="B15" s="3" t="s">
        <v>24</v>
      </c>
      <c r="C15" s="4">
        <v>5585</v>
      </c>
      <c r="D15" s="4">
        <v>7021</v>
      </c>
      <c r="E15" s="4">
        <v>5255</v>
      </c>
      <c r="F15" s="4">
        <v>6079</v>
      </c>
      <c r="G15" s="4">
        <v>5070</v>
      </c>
      <c r="H15" s="4">
        <v>5462</v>
      </c>
    </row>
    <row r="16" spans="1:15" x14ac:dyDescent="0.2">
      <c r="A16" s="53" t="s">
        <v>2</v>
      </c>
      <c r="B16" s="3" t="s">
        <v>25</v>
      </c>
      <c r="C16" s="4">
        <v>2466</v>
      </c>
      <c r="D16" s="4">
        <v>2676</v>
      </c>
      <c r="E16" s="4">
        <v>2161</v>
      </c>
      <c r="F16" s="4">
        <v>2596</v>
      </c>
      <c r="G16" s="4">
        <v>2013</v>
      </c>
      <c r="H16" s="4">
        <v>2026</v>
      </c>
    </row>
    <row r="17" spans="1:8" x14ac:dyDescent="0.2">
      <c r="A17" s="53" t="s">
        <v>2</v>
      </c>
      <c r="B17" s="3" t="s">
        <v>26</v>
      </c>
      <c r="C17" s="4">
        <v>377</v>
      </c>
      <c r="D17" s="4">
        <v>471</v>
      </c>
      <c r="E17" s="4">
        <v>402</v>
      </c>
      <c r="F17" s="4">
        <v>436</v>
      </c>
      <c r="G17" s="4">
        <v>450</v>
      </c>
      <c r="H17" s="4">
        <v>391</v>
      </c>
    </row>
    <row r="18" spans="1:8" x14ac:dyDescent="0.2">
      <c r="A18" s="53"/>
      <c r="B18" s="47" t="s">
        <v>27</v>
      </c>
      <c r="C18" s="48">
        <v>3533</v>
      </c>
      <c r="D18" s="48">
        <v>3510</v>
      </c>
      <c r="E18" s="48">
        <v>3454</v>
      </c>
      <c r="F18" s="48">
        <v>3344</v>
      </c>
      <c r="G18" s="48">
        <v>3983</v>
      </c>
      <c r="H18" s="48">
        <v>3876</v>
      </c>
    </row>
    <row r="19" spans="1:8" ht="13.5" thickBot="1" x14ac:dyDescent="0.25">
      <c r="A19" s="53" t="s">
        <v>2</v>
      </c>
      <c r="B19" s="10" t="s">
        <v>15</v>
      </c>
      <c r="C19" s="39">
        <v>7325</v>
      </c>
      <c r="D19" s="11">
        <v>7455</v>
      </c>
      <c r="E19" s="11">
        <v>6832</v>
      </c>
      <c r="F19" s="11">
        <v>6761</v>
      </c>
      <c r="G19" s="11">
        <v>6472</v>
      </c>
      <c r="H19" s="11">
        <v>6414</v>
      </c>
    </row>
    <row r="20" spans="1:8" ht="13.5" thickTop="1" x14ac:dyDescent="0.2">
      <c r="A20" s="53"/>
      <c r="B20" s="16" t="s">
        <v>4</v>
      </c>
      <c r="C20" s="17">
        <v>19286</v>
      </c>
      <c r="D20" s="17">
        <v>21133</v>
      </c>
      <c r="E20" s="17">
        <v>18104</v>
      </c>
      <c r="F20" s="17">
        <v>19216</v>
      </c>
      <c r="G20" s="17">
        <v>17988</v>
      </c>
      <c r="H20" s="17">
        <v>18169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1">
        <f>D20/C20</f>
        <v>1.0957689515710878</v>
      </c>
      <c r="D22" s="52"/>
      <c r="E22" s="51">
        <f>F20/E20</f>
        <v>1.0614228899690676</v>
      </c>
      <c r="F22" s="52"/>
      <c r="G22" s="51">
        <f>H20/G20</f>
        <v>1.0100622637313765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19</v>
      </c>
      <c r="B24" s="3" t="s">
        <v>24</v>
      </c>
      <c r="C24" s="4">
        <v>10190</v>
      </c>
      <c r="D24" s="4">
        <v>9878</v>
      </c>
      <c r="E24" s="4">
        <v>9838</v>
      </c>
      <c r="F24" s="4">
        <v>10535</v>
      </c>
      <c r="G24" s="4">
        <v>9830</v>
      </c>
      <c r="H24" s="4">
        <v>9817</v>
      </c>
    </row>
    <row r="25" spans="1:8" x14ac:dyDescent="0.2">
      <c r="A25" s="53" t="s">
        <v>3</v>
      </c>
      <c r="B25" s="3" t="s">
        <v>25</v>
      </c>
      <c r="C25" s="4">
        <v>2944</v>
      </c>
      <c r="D25" s="4">
        <v>3281</v>
      </c>
      <c r="E25" s="4">
        <v>2509</v>
      </c>
      <c r="F25" s="4">
        <v>2995</v>
      </c>
      <c r="G25" s="4">
        <v>2309</v>
      </c>
      <c r="H25" s="4">
        <v>2528</v>
      </c>
    </row>
    <row r="26" spans="1:8" x14ac:dyDescent="0.2">
      <c r="A26" s="53"/>
      <c r="B26" s="3" t="s">
        <v>26</v>
      </c>
      <c r="C26" s="4">
        <v>566</v>
      </c>
      <c r="D26" s="4">
        <v>723</v>
      </c>
      <c r="E26" s="4">
        <v>435</v>
      </c>
      <c r="F26" s="4">
        <v>547</v>
      </c>
      <c r="G26" s="4">
        <v>458</v>
      </c>
      <c r="H26" s="4">
        <v>395</v>
      </c>
    </row>
    <row r="27" spans="1:8" x14ac:dyDescent="0.2">
      <c r="A27" s="53" t="s">
        <v>3</v>
      </c>
      <c r="B27" s="47" t="s">
        <v>27</v>
      </c>
      <c r="C27" s="4">
        <v>3860</v>
      </c>
      <c r="D27" s="4">
        <v>3852</v>
      </c>
      <c r="E27" s="5">
        <v>3809</v>
      </c>
      <c r="F27" s="4">
        <v>3563</v>
      </c>
      <c r="G27" s="5">
        <v>4066</v>
      </c>
      <c r="H27" s="4">
        <v>3911</v>
      </c>
    </row>
    <row r="28" spans="1:8" ht="13.5" thickBot="1" x14ac:dyDescent="0.25">
      <c r="A28" s="53" t="s">
        <v>3</v>
      </c>
      <c r="B28" s="10" t="s">
        <v>15</v>
      </c>
      <c r="C28" s="39">
        <v>11350</v>
      </c>
      <c r="D28" s="11">
        <v>11249</v>
      </c>
      <c r="E28" s="11">
        <v>10371</v>
      </c>
      <c r="F28" s="11">
        <v>10564</v>
      </c>
      <c r="G28" s="11">
        <v>9028</v>
      </c>
      <c r="H28" s="11">
        <v>9330</v>
      </c>
    </row>
    <row r="29" spans="1:8" ht="13.5" thickTop="1" x14ac:dyDescent="0.2">
      <c r="A29" s="53"/>
      <c r="B29" s="16" t="s">
        <v>4</v>
      </c>
      <c r="C29" s="17">
        <v>28910</v>
      </c>
      <c r="D29" s="17">
        <v>28983</v>
      </c>
      <c r="E29" s="17">
        <v>26962</v>
      </c>
      <c r="F29" s="17">
        <v>28204</v>
      </c>
      <c r="G29" s="17">
        <v>25691</v>
      </c>
      <c r="H29" s="17">
        <v>25981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1">
        <f>D29/C29</f>
        <v>1.0025250778277413</v>
      </c>
      <c r="D31" s="52"/>
      <c r="E31" s="51">
        <f>F29/E29</f>
        <v>1.0460648319857577</v>
      </c>
      <c r="F31" s="52"/>
      <c r="G31" s="51">
        <f>H29/G29</f>
        <v>1.0112879996886068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ht="12.75" customHeight="1" x14ac:dyDescent="0.2">
      <c r="A33" s="53" t="s">
        <v>20</v>
      </c>
      <c r="B33" s="3" t="s">
        <v>24</v>
      </c>
      <c r="C33" s="4">
        <v>1687</v>
      </c>
      <c r="D33" s="4">
        <v>2045</v>
      </c>
      <c r="E33" s="4">
        <v>1555</v>
      </c>
      <c r="F33" s="4">
        <v>1624</v>
      </c>
      <c r="G33" s="4">
        <v>1423</v>
      </c>
      <c r="H33" s="4">
        <v>1403</v>
      </c>
    </row>
    <row r="34" spans="1:8" x14ac:dyDescent="0.2">
      <c r="A34" s="53" t="s">
        <v>3</v>
      </c>
      <c r="B34" s="3" t="s">
        <v>25</v>
      </c>
      <c r="C34" s="4">
        <v>752</v>
      </c>
      <c r="D34" s="4">
        <v>812</v>
      </c>
      <c r="E34" s="4">
        <v>603</v>
      </c>
      <c r="F34" s="4">
        <v>668</v>
      </c>
      <c r="G34" s="4">
        <v>573</v>
      </c>
      <c r="H34" s="4">
        <v>680</v>
      </c>
    </row>
    <row r="35" spans="1:8" x14ac:dyDescent="0.2">
      <c r="A35" s="53"/>
      <c r="B35" s="3" t="s">
        <v>26</v>
      </c>
      <c r="C35" s="4">
        <v>78</v>
      </c>
      <c r="D35" s="4">
        <v>80</v>
      </c>
      <c r="E35" s="4">
        <v>122</v>
      </c>
      <c r="F35" s="4">
        <v>88</v>
      </c>
      <c r="G35" s="4">
        <v>87</v>
      </c>
      <c r="H35" s="4">
        <v>144</v>
      </c>
    </row>
    <row r="36" spans="1:8" x14ac:dyDescent="0.2">
      <c r="A36" s="53" t="s">
        <v>3</v>
      </c>
      <c r="B36" s="3" t="s">
        <v>27</v>
      </c>
      <c r="C36" s="4">
        <v>2292</v>
      </c>
      <c r="D36" s="4">
        <v>2280</v>
      </c>
      <c r="E36" s="4">
        <v>1164</v>
      </c>
      <c r="F36" s="4">
        <v>1129</v>
      </c>
      <c r="G36" s="4">
        <v>1299</v>
      </c>
      <c r="H36" s="4">
        <v>1239</v>
      </c>
    </row>
    <row r="37" spans="1:8" ht="13.5" thickBot="1" x14ac:dyDescent="0.25">
      <c r="A37" s="53" t="s">
        <v>3</v>
      </c>
      <c r="B37" s="10" t="s">
        <v>15</v>
      </c>
      <c r="C37" s="39">
        <v>2076</v>
      </c>
      <c r="D37" s="11">
        <v>1962</v>
      </c>
      <c r="E37" s="11">
        <v>1916</v>
      </c>
      <c r="F37" s="11">
        <v>1889</v>
      </c>
      <c r="G37" s="11">
        <v>1729</v>
      </c>
      <c r="H37" s="11">
        <v>1816</v>
      </c>
    </row>
    <row r="38" spans="1:8" ht="13.5" thickTop="1" x14ac:dyDescent="0.2">
      <c r="A38" s="53"/>
      <c r="B38" s="16" t="s">
        <v>4</v>
      </c>
      <c r="C38" s="17">
        <v>6885</v>
      </c>
      <c r="D38" s="17">
        <v>7179</v>
      </c>
      <c r="E38" s="17">
        <v>5360</v>
      </c>
      <c r="F38" s="17">
        <v>5398</v>
      </c>
      <c r="G38" s="17">
        <v>5111</v>
      </c>
      <c r="H38" s="17">
        <v>5282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1">
        <f>D38/C38</f>
        <v>1.0427015250544662</v>
      </c>
      <c r="D40" s="52"/>
      <c r="E40" s="51">
        <f>F38/E38</f>
        <v>1.0070895522388059</v>
      </c>
      <c r="F40" s="52"/>
      <c r="G40" s="51">
        <f>H38/G38</f>
        <v>1.033457249070632</v>
      </c>
      <c r="H40" s="52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3" t="s">
        <v>21</v>
      </c>
      <c r="B42" s="3" t="s">
        <v>24</v>
      </c>
      <c r="C42" s="4">
        <v>2153</v>
      </c>
      <c r="D42" s="4">
        <v>2523</v>
      </c>
      <c r="E42" s="4">
        <v>2064</v>
      </c>
      <c r="F42" s="4">
        <v>2140</v>
      </c>
      <c r="G42" s="4">
        <v>1908</v>
      </c>
      <c r="H42" s="4">
        <v>1837</v>
      </c>
    </row>
    <row r="43" spans="1:8" x14ac:dyDescent="0.2">
      <c r="A43" s="53"/>
      <c r="B43" s="3" t="s">
        <v>25</v>
      </c>
      <c r="C43" s="4">
        <v>652</v>
      </c>
      <c r="D43" s="4">
        <v>651</v>
      </c>
      <c r="E43" s="4">
        <v>588</v>
      </c>
      <c r="F43" s="4">
        <v>643</v>
      </c>
      <c r="G43" s="4">
        <v>553</v>
      </c>
      <c r="H43" s="4">
        <v>555</v>
      </c>
    </row>
    <row r="44" spans="1:8" x14ac:dyDescent="0.2">
      <c r="A44" s="53"/>
      <c r="B44" s="3" t="s">
        <v>26</v>
      </c>
      <c r="C44" s="4">
        <v>100</v>
      </c>
      <c r="D44" s="4">
        <v>129</v>
      </c>
      <c r="E44" s="4">
        <v>88</v>
      </c>
      <c r="F44" s="4">
        <v>114</v>
      </c>
      <c r="G44" s="4">
        <v>96</v>
      </c>
      <c r="H44" s="4">
        <v>92</v>
      </c>
    </row>
    <row r="45" spans="1:8" x14ac:dyDescent="0.2">
      <c r="A45" s="53"/>
      <c r="B45" s="3" t="s">
        <v>27</v>
      </c>
      <c r="C45" s="4">
        <v>5635</v>
      </c>
      <c r="D45" s="4">
        <v>5693</v>
      </c>
      <c r="E45" s="4">
        <v>1380</v>
      </c>
      <c r="F45" s="4">
        <v>1313</v>
      </c>
      <c r="G45" s="4">
        <v>1430</v>
      </c>
      <c r="H45" s="4">
        <v>1433</v>
      </c>
    </row>
    <row r="46" spans="1:8" ht="13.5" thickBot="1" x14ac:dyDescent="0.25">
      <c r="A46" s="53"/>
      <c r="B46" s="10" t="s">
        <v>15</v>
      </c>
      <c r="C46" s="39">
        <v>2980</v>
      </c>
      <c r="D46" s="11">
        <v>2924</v>
      </c>
      <c r="E46" s="11">
        <v>2694</v>
      </c>
      <c r="F46" s="11">
        <v>2694</v>
      </c>
      <c r="G46" s="11">
        <v>2771</v>
      </c>
      <c r="H46" s="11">
        <v>2730</v>
      </c>
    </row>
    <row r="47" spans="1:8" ht="13.5" thickTop="1" x14ac:dyDescent="0.2">
      <c r="A47" s="53"/>
      <c r="B47" s="16" t="s">
        <v>4</v>
      </c>
      <c r="C47" s="17">
        <v>11520</v>
      </c>
      <c r="D47" s="17">
        <v>11920</v>
      </c>
      <c r="E47" s="17">
        <v>6814</v>
      </c>
      <c r="F47" s="17">
        <v>6904</v>
      </c>
      <c r="G47" s="17">
        <v>6758</v>
      </c>
      <c r="H47" s="17">
        <v>6647</v>
      </c>
    </row>
    <row r="48" spans="1:8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10</v>
      </c>
      <c r="C49" s="51">
        <f>D47/C47</f>
        <v>1.0347222222222223</v>
      </c>
      <c r="D49" s="52"/>
      <c r="E49" s="51">
        <f>F47/E47</f>
        <v>1.013208100968594</v>
      </c>
      <c r="F49" s="52"/>
      <c r="G49" s="51">
        <f>H47/G47</f>
        <v>0.98357502219591597</v>
      </c>
      <c r="H49" s="52"/>
    </row>
    <row r="50" spans="1:8" x14ac:dyDescent="0.2">
      <c r="C50" s="2"/>
      <c r="D50" s="2"/>
    </row>
    <row r="51" spans="1:8" x14ac:dyDescent="0.2">
      <c r="A51" s="50" t="s">
        <v>39</v>
      </c>
      <c r="C51" s="2"/>
      <c r="D51" s="2"/>
    </row>
    <row r="52" spans="1:8" x14ac:dyDescent="0.2">
      <c r="A52" s="12" t="s">
        <v>5</v>
      </c>
      <c r="C52" s="2"/>
      <c r="D52" s="2"/>
    </row>
    <row r="53" spans="1:8" x14ac:dyDescent="0.2">
      <c r="C53" s="2"/>
      <c r="D53" s="2"/>
    </row>
    <row r="54" spans="1:8" x14ac:dyDescent="0.2">
      <c r="C54" s="2"/>
      <c r="D54" s="2"/>
    </row>
    <row r="55" spans="1:8" x14ac:dyDescent="0.2">
      <c r="C55" s="2"/>
      <c r="D55" s="2"/>
    </row>
    <row r="56" spans="1:8" x14ac:dyDescent="0.2">
      <c r="C56" s="2"/>
      <c r="D56" s="2"/>
    </row>
    <row r="57" spans="1:8" x14ac:dyDescent="0.2">
      <c r="C57" s="2"/>
      <c r="D57" s="2"/>
    </row>
    <row r="58" spans="1:8" x14ac:dyDescent="0.2">
      <c r="C58" s="2"/>
      <c r="D58" s="2"/>
    </row>
    <row r="59" spans="1:8" x14ac:dyDescent="0.2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Normal="100" workbookViewId="0">
      <selection activeCell="A17" sqref="A1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16</v>
      </c>
    </row>
    <row r="2" spans="1:9" ht="15" x14ac:dyDescent="0.25">
      <c r="A2" s="9" t="s">
        <v>8</v>
      </c>
    </row>
    <row r="3" spans="1:9" x14ac:dyDescent="0.2">
      <c r="A3" s="35" t="s">
        <v>28</v>
      </c>
      <c r="B3" s="36"/>
    </row>
    <row r="4" spans="1:9" x14ac:dyDescent="0.2">
      <c r="A4" s="35" t="s">
        <v>35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12</v>
      </c>
      <c r="C6" s="31" t="s">
        <v>32</v>
      </c>
      <c r="D6" s="31" t="s">
        <v>36</v>
      </c>
      <c r="E6" s="29"/>
      <c r="F6" s="7" t="s">
        <v>9</v>
      </c>
    </row>
    <row r="7" spans="1:9" s="24" customFormat="1" ht="27" customHeight="1" x14ac:dyDescent="0.25">
      <c r="A7" s="33" t="s">
        <v>17</v>
      </c>
      <c r="B7" s="32" t="s">
        <v>4</v>
      </c>
      <c r="C7" s="46">
        <v>4914</v>
      </c>
      <c r="D7" s="46">
        <v>5850</v>
      </c>
      <c r="E7" s="30"/>
      <c r="F7" s="23">
        <f>(D7-C7)/C7</f>
        <v>0.19047619047619047</v>
      </c>
    </row>
    <row r="8" spans="1:9" x14ac:dyDescent="0.2">
      <c r="C8" s="2"/>
      <c r="D8" s="42"/>
      <c r="E8" s="15"/>
      <c r="F8" s="2"/>
    </row>
    <row r="9" spans="1:9" s="24" customFormat="1" ht="27" customHeight="1" x14ac:dyDescent="0.25">
      <c r="A9" s="33" t="s">
        <v>18</v>
      </c>
      <c r="B9" s="25" t="s">
        <v>4</v>
      </c>
      <c r="C9" s="40">
        <v>13153</v>
      </c>
      <c r="D9" s="43">
        <v>9895</v>
      </c>
      <c r="E9" s="30"/>
      <c r="F9" s="26">
        <f>(D9-C9)/C9</f>
        <v>-0.24770014445373678</v>
      </c>
    </row>
    <row r="10" spans="1:9" ht="14.45" customHeight="1" x14ac:dyDescent="0.2">
      <c r="A10" s="34"/>
      <c r="B10" s="14"/>
      <c r="C10" s="41"/>
      <c r="D10" s="44"/>
      <c r="E10" s="21"/>
      <c r="F10" s="22"/>
    </row>
    <row r="11" spans="1:9" ht="27" customHeight="1" x14ac:dyDescent="0.2">
      <c r="A11" s="33" t="s">
        <v>19</v>
      </c>
      <c r="B11" s="25" t="s">
        <v>4</v>
      </c>
      <c r="C11" s="40">
        <v>22768</v>
      </c>
      <c r="D11" s="43">
        <v>20248</v>
      </c>
      <c r="E11" s="30"/>
      <c r="F11" s="26">
        <f>(D11-C11)/C11</f>
        <v>-0.1106816584680253</v>
      </c>
      <c r="H11" s="2"/>
    </row>
    <row r="12" spans="1:9" x14ac:dyDescent="0.2">
      <c r="C12" s="2"/>
      <c r="D12" s="45"/>
      <c r="E12" s="15"/>
      <c r="F12" s="2"/>
    </row>
    <row r="13" spans="1:9" s="24" customFormat="1" ht="27" customHeight="1" x14ac:dyDescent="0.2">
      <c r="A13" s="33" t="s">
        <v>20</v>
      </c>
      <c r="B13" s="25" t="s">
        <v>4</v>
      </c>
      <c r="C13" s="40">
        <v>3392</v>
      </c>
      <c r="D13" s="43">
        <v>2890</v>
      </c>
      <c r="E13" s="30"/>
      <c r="F13" s="26">
        <f>(D13-C13)/C13</f>
        <v>-0.14799528301886791</v>
      </c>
      <c r="G13" s="1"/>
      <c r="H13" s="2"/>
      <c r="I13" s="1"/>
    </row>
    <row r="14" spans="1:9" x14ac:dyDescent="0.2">
      <c r="C14" s="2"/>
      <c r="D14" s="45"/>
      <c r="E14" s="15"/>
    </row>
    <row r="15" spans="1:9" ht="25.5" x14ac:dyDescent="0.2">
      <c r="A15" s="33" t="s">
        <v>21</v>
      </c>
      <c r="B15" s="25" t="s">
        <v>4</v>
      </c>
      <c r="C15" s="40">
        <v>3767</v>
      </c>
      <c r="D15" s="43">
        <v>3310</v>
      </c>
      <c r="E15" s="30"/>
      <c r="F15" s="26">
        <f>(D15-C15)/C15</f>
        <v>-0.12131669763737722</v>
      </c>
    </row>
    <row r="17" spans="1:2" x14ac:dyDescent="0.2">
      <c r="A17" s="50" t="s">
        <v>39</v>
      </c>
    </row>
    <row r="18" spans="1:2" x14ac:dyDescent="0.2">
      <c r="A18" s="12" t="s">
        <v>5</v>
      </c>
    </row>
    <row r="21" spans="1:2" x14ac:dyDescent="0.2">
      <c r="B21" s="2"/>
    </row>
    <row r="22" spans="1:2" x14ac:dyDescent="0.2">
      <c r="B22" s="2"/>
    </row>
    <row r="23" spans="1:2" x14ac:dyDescent="0.2">
      <c r="B23" s="2"/>
    </row>
    <row r="24" spans="1:2" x14ac:dyDescent="0.2">
      <c r="B24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9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11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3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tabSelected="1" topLeftCell="A16" zoomScaleNormal="100" workbookViewId="0">
      <selection activeCell="A46" sqref="A4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3" width="9.28515625" style="1" customWidth="1"/>
    <col min="14" max="14" width="10.5703125" style="1" customWidth="1"/>
    <col min="15" max="16384" width="9.140625" style="1"/>
  </cols>
  <sheetData>
    <row r="1" spans="1:22" ht="15.75" x14ac:dyDescent="0.25">
      <c r="A1" s="8" t="s">
        <v>16</v>
      </c>
    </row>
    <row r="2" spans="1:22" ht="15" x14ac:dyDescent="0.25">
      <c r="A2" s="9" t="s">
        <v>11</v>
      </c>
    </row>
    <row r="3" spans="1:22" x14ac:dyDescent="0.2">
      <c r="A3" s="35" t="s">
        <v>28</v>
      </c>
      <c r="B3" s="36"/>
    </row>
    <row r="4" spans="1:22" x14ac:dyDescent="0.2">
      <c r="A4" s="35" t="s">
        <v>34</v>
      </c>
    </row>
    <row r="6" spans="1:22" ht="25.5" x14ac:dyDescent="0.2">
      <c r="A6" s="6" t="s">
        <v>1</v>
      </c>
      <c r="B6" s="6" t="s">
        <v>12</v>
      </c>
      <c r="C6" s="7" t="s">
        <v>33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7">
        <v>2018</v>
      </c>
      <c r="O6" s="7" t="s">
        <v>0</v>
      </c>
    </row>
    <row r="7" spans="1:22" ht="13.9" customHeight="1" x14ac:dyDescent="0.2">
      <c r="A7" s="54" t="s">
        <v>17</v>
      </c>
      <c r="B7" s="3" t="s">
        <v>24</v>
      </c>
      <c r="C7" s="3">
        <v>4</v>
      </c>
      <c r="D7" s="3">
        <v>2</v>
      </c>
      <c r="E7" s="3">
        <v>4</v>
      </c>
      <c r="F7" s="3">
        <v>9</v>
      </c>
      <c r="G7" s="3">
        <v>10</v>
      </c>
      <c r="H7" s="3">
        <v>16</v>
      </c>
      <c r="I7" s="3">
        <v>44</v>
      </c>
      <c r="J7" s="3">
        <v>135</v>
      </c>
      <c r="K7" s="4">
        <v>371</v>
      </c>
      <c r="L7" s="4">
        <v>718</v>
      </c>
      <c r="M7" s="4">
        <v>2082</v>
      </c>
      <c r="N7" s="4">
        <v>1867</v>
      </c>
      <c r="O7" s="4">
        <v>5262</v>
      </c>
    </row>
    <row r="8" spans="1:22" ht="13.9" customHeight="1" x14ac:dyDescent="0.2">
      <c r="A8" s="55"/>
      <c r="B8" s="3" t="s">
        <v>25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4">
        <v>1</v>
      </c>
      <c r="M8" s="4">
        <v>25</v>
      </c>
      <c r="N8" s="4">
        <v>237</v>
      </c>
      <c r="O8" s="4">
        <v>263</v>
      </c>
    </row>
    <row r="9" spans="1:22" x14ac:dyDescent="0.2">
      <c r="A9" s="55"/>
      <c r="B9" s="47" t="s">
        <v>26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4">
        <v>14</v>
      </c>
      <c r="N9" s="4">
        <v>143</v>
      </c>
      <c r="O9" s="4">
        <v>157</v>
      </c>
    </row>
    <row r="10" spans="1:22" ht="13.5" thickBot="1" x14ac:dyDescent="0.25">
      <c r="A10" s="55"/>
      <c r="B10" s="10" t="s">
        <v>27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1</v>
      </c>
      <c r="M10" s="11">
        <v>13</v>
      </c>
      <c r="N10" s="11">
        <v>154</v>
      </c>
      <c r="O10" s="11">
        <v>168</v>
      </c>
      <c r="T10" s="2"/>
      <c r="U10" s="2"/>
      <c r="V10" s="2"/>
    </row>
    <row r="11" spans="1:22" ht="13.5" thickTop="1" x14ac:dyDescent="0.2">
      <c r="A11" s="55"/>
      <c r="B11" s="16" t="s">
        <v>13</v>
      </c>
      <c r="C11" s="16">
        <v>4</v>
      </c>
      <c r="D11" s="16">
        <v>2</v>
      </c>
      <c r="E11" s="16">
        <v>4</v>
      </c>
      <c r="F11" s="16">
        <v>9</v>
      </c>
      <c r="G11" s="16">
        <v>10</v>
      </c>
      <c r="H11" s="16">
        <v>16</v>
      </c>
      <c r="I11" s="16">
        <v>44</v>
      </c>
      <c r="J11" s="16">
        <v>135</v>
      </c>
      <c r="K11" s="19">
        <v>371</v>
      </c>
      <c r="L11" s="19">
        <v>720</v>
      </c>
      <c r="M11" s="19">
        <v>2134</v>
      </c>
      <c r="N11" s="19">
        <v>2401</v>
      </c>
      <c r="O11" s="19">
        <v>5850</v>
      </c>
      <c r="T11" s="2"/>
      <c r="U11" s="2"/>
      <c r="V11" s="2"/>
    </row>
    <row r="12" spans="1:22" x14ac:dyDescent="0.2">
      <c r="A12" s="56"/>
      <c r="B12" s="18" t="s">
        <v>14</v>
      </c>
      <c r="C12" s="20">
        <v>6.8376068376068398E-4</v>
      </c>
      <c r="D12" s="20">
        <v>3.4188034188034199E-4</v>
      </c>
      <c r="E12" s="20">
        <v>6.8376068376068398E-4</v>
      </c>
      <c r="F12" s="20">
        <v>1.53846153846154E-3</v>
      </c>
      <c r="G12" s="20">
        <v>1.7094017094017101E-3</v>
      </c>
      <c r="H12" s="20">
        <v>2.7350427350427398E-3</v>
      </c>
      <c r="I12" s="20">
        <v>7.5213675213675196E-3</v>
      </c>
      <c r="J12" s="20">
        <v>2.3076923076923099E-2</v>
      </c>
      <c r="K12" s="20">
        <v>6.3418803418803404E-2</v>
      </c>
      <c r="L12" s="20">
        <v>0.123076923076923</v>
      </c>
      <c r="M12" s="20">
        <v>0.364786324786325</v>
      </c>
      <c r="N12" s="20">
        <v>0.41042735042735001</v>
      </c>
      <c r="O12" s="20">
        <v>1</v>
      </c>
    </row>
    <row r="14" spans="1:22" ht="12.75" customHeight="1" x14ac:dyDescent="0.2">
      <c r="A14" s="54" t="s">
        <v>18</v>
      </c>
      <c r="B14" s="3" t="s">
        <v>24</v>
      </c>
      <c r="C14" s="4">
        <v>27</v>
      </c>
      <c r="D14" s="4">
        <v>7</v>
      </c>
      <c r="E14" s="4">
        <v>13</v>
      </c>
      <c r="F14" s="4">
        <v>24</v>
      </c>
      <c r="G14" s="4">
        <v>28</v>
      </c>
      <c r="H14" s="4">
        <v>65</v>
      </c>
      <c r="I14" s="4">
        <v>119</v>
      </c>
      <c r="J14" s="4">
        <v>271</v>
      </c>
      <c r="K14" s="4">
        <v>462</v>
      </c>
      <c r="L14" s="4">
        <v>873</v>
      </c>
      <c r="M14" s="4">
        <v>1640</v>
      </c>
      <c r="N14" s="4">
        <v>3343</v>
      </c>
      <c r="O14" s="4">
        <v>6872</v>
      </c>
    </row>
    <row r="15" spans="1:22" x14ac:dyDescent="0.2">
      <c r="A15" s="55"/>
      <c r="B15" s="3" t="s">
        <v>25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4">
        <v>4</v>
      </c>
      <c r="L15" s="4">
        <v>17</v>
      </c>
      <c r="M15" s="4">
        <v>101</v>
      </c>
      <c r="N15" s="4">
        <v>671</v>
      </c>
      <c r="O15" s="4">
        <v>796</v>
      </c>
    </row>
    <row r="16" spans="1:22" x14ac:dyDescent="0.2">
      <c r="A16" s="55"/>
      <c r="B16" s="3" t="s">
        <v>26</v>
      </c>
      <c r="C16" s="5">
        <v>0</v>
      </c>
      <c r="D16" s="5">
        <v>2</v>
      </c>
      <c r="E16" s="5">
        <v>1</v>
      </c>
      <c r="F16" s="5">
        <v>0</v>
      </c>
      <c r="G16" s="5">
        <v>0</v>
      </c>
      <c r="H16" s="5">
        <v>1</v>
      </c>
      <c r="I16" s="5">
        <v>1</v>
      </c>
      <c r="J16" s="5">
        <v>2</v>
      </c>
      <c r="K16" s="4">
        <v>2</v>
      </c>
      <c r="L16" s="4">
        <v>13</v>
      </c>
      <c r="M16" s="4">
        <v>58</v>
      </c>
      <c r="N16" s="4">
        <v>333</v>
      </c>
      <c r="O16" s="4">
        <v>413</v>
      </c>
    </row>
    <row r="17" spans="1:15" x14ac:dyDescent="0.2">
      <c r="A17" s="55"/>
      <c r="B17" s="47" t="s">
        <v>27</v>
      </c>
      <c r="C17" s="49">
        <v>2</v>
      </c>
      <c r="D17" s="49">
        <v>0</v>
      </c>
      <c r="E17" s="49">
        <v>1</v>
      </c>
      <c r="F17" s="49">
        <v>3</v>
      </c>
      <c r="G17" s="49">
        <v>15</v>
      </c>
      <c r="H17" s="49">
        <v>26</v>
      </c>
      <c r="I17" s="49">
        <v>31</v>
      </c>
      <c r="J17" s="49">
        <v>22</v>
      </c>
      <c r="K17" s="48">
        <v>16</v>
      </c>
      <c r="L17" s="48">
        <v>53</v>
      </c>
      <c r="M17" s="48">
        <v>89</v>
      </c>
      <c r="N17" s="48">
        <v>616</v>
      </c>
      <c r="O17" s="48">
        <v>874</v>
      </c>
    </row>
    <row r="18" spans="1:15" ht="13.5" thickBot="1" x14ac:dyDescent="0.25">
      <c r="A18" s="55"/>
      <c r="B18" s="10" t="s">
        <v>15</v>
      </c>
      <c r="C18" s="39">
        <v>0</v>
      </c>
      <c r="D18" s="39">
        <v>0</v>
      </c>
      <c r="E18" s="39">
        <v>1</v>
      </c>
      <c r="F18" s="39">
        <v>2</v>
      </c>
      <c r="G18" s="39">
        <v>0</v>
      </c>
      <c r="H18" s="39">
        <v>5</v>
      </c>
      <c r="I18" s="39">
        <v>22</v>
      </c>
      <c r="J18" s="39">
        <v>16</v>
      </c>
      <c r="K18" s="11">
        <v>11</v>
      </c>
      <c r="L18" s="11">
        <v>15</v>
      </c>
      <c r="M18" s="11">
        <v>59</v>
      </c>
      <c r="N18" s="11">
        <v>809</v>
      </c>
      <c r="O18" s="11">
        <v>940</v>
      </c>
    </row>
    <row r="19" spans="1:15" ht="13.5" thickTop="1" x14ac:dyDescent="0.2">
      <c r="A19" s="55"/>
      <c r="B19" s="16" t="s">
        <v>13</v>
      </c>
      <c r="C19" s="16">
        <v>30</v>
      </c>
      <c r="D19" s="16">
        <v>9</v>
      </c>
      <c r="E19" s="16">
        <v>16</v>
      </c>
      <c r="F19" s="16">
        <v>29</v>
      </c>
      <c r="G19" s="16">
        <v>43</v>
      </c>
      <c r="H19" s="16">
        <v>97</v>
      </c>
      <c r="I19" s="16">
        <v>173</v>
      </c>
      <c r="J19" s="16">
        <v>313</v>
      </c>
      <c r="K19" s="19">
        <v>495</v>
      </c>
      <c r="L19" s="19">
        <v>971</v>
      </c>
      <c r="M19" s="19">
        <v>1947</v>
      </c>
      <c r="N19" s="19">
        <v>5772</v>
      </c>
      <c r="O19" s="19">
        <v>9895</v>
      </c>
    </row>
    <row r="20" spans="1:15" x14ac:dyDescent="0.2">
      <c r="A20" s="56"/>
      <c r="B20" s="18" t="s">
        <v>14</v>
      </c>
      <c r="C20" s="20">
        <v>3.0318342597271302E-3</v>
      </c>
      <c r="D20" s="20">
        <v>9.0955027791814105E-4</v>
      </c>
      <c r="E20" s="20">
        <v>1.61697827185447E-3</v>
      </c>
      <c r="F20" s="20">
        <v>2.9307731177362299E-3</v>
      </c>
      <c r="G20" s="20">
        <v>4.3456291056088898E-3</v>
      </c>
      <c r="H20" s="20">
        <v>9.8029307731177396E-3</v>
      </c>
      <c r="I20" s="20">
        <v>1.7483577564426499E-2</v>
      </c>
      <c r="J20" s="20">
        <v>3.1632137443153102E-2</v>
      </c>
      <c r="K20" s="20">
        <v>5.0025265285497701E-2</v>
      </c>
      <c r="L20" s="20">
        <v>9.8130368873168297E-2</v>
      </c>
      <c r="M20" s="20">
        <v>0.19676604345629101</v>
      </c>
      <c r="N20" s="20">
        <v>0.58332491157150101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19</v>
      </c>
      <c r="B22" s="3" t="s">
        <v>24</v>
      </c>
      <c r="C22" s="4">
        <v>23</v>
      </c>
      <c r="D22" s="4">
        <v>10</v>
      </c>
      <c r="E22" s="4">
        <v>36</v>
      </c>
      <c r="F22" s="4">
        <v>62</v>
      </c>
      <c r="G22" s="4">
        <v>118</v>
      </c>
      <c r="H22" s="4">
        <v>298</v>
      </c>
      <c r="I22" s="4">
        <v>610</v>
      </c>
      <c r="J22" s="4">
        <v>993</v>
      </c>
      <c r="K22" s="4">
        <v>1449</v>
      </c>
      <c r="L22" s="4">
        <v>2314</v>
      </c>
      <c r="M22" s="4">
        <v>2996</v>
      </c>
      <c r="N22" s="4">
        <v>7303</v>
      </c>
      <c r="O22" s="4">
        <v>16212</v>
      </c>
    </row>
    <row r="23" spans="1:15" x14ac:dyDescent="0.2">
      <c r="A23" s="55"/>
      <c r="B23" s="3" t="s">
        <v>25</v>
      </c>
      <c r="C23" s="4">
        <v>9</v>
      </c>
      <c r="D23" s="4">
        <v>1</v>
      </c>
      <c r="E23" s="5">
        <v>0</v>
      </c>
      <c r="F23" s="4">
        <v>2</v>
      </c>
      <c r="G23" s="4">
        <v>2</v>
      </c>
      <c r="H23" s="4">
        <v>2</v>
      </c>
      <c r="I23" s="4">
        <v>3</v>
      </c>
      <c r="J23" s="4">
        <v>18</v>
      </c>
      <c r="K23" s="4">
        <v>44</v>
      </c>
      <c r="L23" s="4">
        <v>112</v>
      </c>
      <c r="M23" s="4">
        <v>343</v>
      </c>
      <c r="N23" s="4">
        <v>837</v>
      </c>
      <c r="O23" s="4">
        <v>1373</v>
      </c>
    </row>
    <row r="24" spans="1:15" x14ac:dyDescent="0.2">
      <c r="A24" s="55"/>
      <c r="B24" s="3" t="s">
        <v>26</v>
      </c>
      <c r="C24" s="4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4</v>
      </c>
      <c r="J24" s="4">
        <v>7</v>
      </c>
      <c r="K24" s="4">
        <v>19</v>
      </c>
      <c r="L24" s="4">
        <v>75</v>
      </c>
      <c r="M24" s="4">
        <v>175</v>
      </c>
      <c r="N24" s="4">
        <v>425</v>
      </c>
      <c r="O24" s="4">
        <v>706</v>
      </c>
    </row>
    <row r="25" spans="1:15" x14ac:dyDescent="0.2">
      <c r="A25" s="55"/>
      <c r="B25" s="47" t="s">
        <v>27</v>
      </c>
      <c r="C25" s="4">
        <v>6</v>
      </c>
      <c r="D25" s="4">
        <v>2</v>
      </c>
      <c r="E25" s="4">
        <v>4</v>
      </c>
      <c r="F25" s="4">
        <v>8</v>
      </c>
      <c r="G25" s="4">
        <v>10</v>
      </c>
      <c r="H25" s="4">
        <v>11</v>
      </c>
      <c r="I25" s="4">
        <v>15</v>
      </c>
      <c r="J25" s="4">
        <v>17</v>
      </c>
      <c r="K25" s="4">
        <v>31</v>
      </c>
      <c r="L25" s="4">
        <v>48</v>
      </c>
      <c r="M25" s="4">
        <v>189</v>
      </c>
      <c r="N25" s="4">
        <v>683</v>
      </c>
      <c r="O25" s="4">
        <v>1024</v>
      </c>
    </row>
    <row r="26" spans="1:15" ht="13.5" thickBot="1" x14ac:dyDescent="0.25">
      <c r="A26" s="55"/>
      <c r="B26" s="10" t="s">
        <v>15</v>
      </c>
      <c r="C26" s="11">
        <v>3</v>
      </c>
      <c r="D26" s="39">
        <v>0</v>
      </c>
      <c r="E26" s="11">
        <v>1</v>
      </c>
      <c r="F26" s="11">
        <v>4</v>
      </c>
      <c r="G26" s="11">
        <v>7</v>
      </c>
      <c r="H26" s="11">
        <v>6</v>
      </c>
      <c r="I26" s="11">
        <v>6</v>
      </c>
      <c r="J26" s="11">
        <v>12</v>
      </c>
      <c r="K26" s="11">
        <v>19</v>
      </c>
      <c r="L26" s="11">
        <v>23</v>
      </c>
      <c r="M26" s="11">
        <v>66</v>
      </c>
      <c r="N26" s="11">
        <v>786</v>
      </c>
      <c r="O26" s="11">
        <v>933</v>
      </c>
    </row>
    <row r="27" spans="1:15" ht="13.5" thickTop="1" x14ac:dyDescent="0.2">
      <c r="A27" s="55"/>
      <c r="B27" s="16" t="s">
        <v>13</v>
      </c>
      <c r="C27" s="19">
        <v>42</v>
      </c>
      <c r="D27" s="19">
        <v>13</v>
      </c>
      <c r="E27" s="19">
        <v>41</v>
      </c>
      <c r="F27" s="19">
        <v>76</v>
      </c>
      <c r="G27" s="19">
        <v>137</v>
      </c>
      <c r="H27" s="19">
        <v>317</v>
      </c>
      <c r="I27" s="19">
        <v>638</v>
      </c>
      <c r="J27" s="19">
        <v>1047</v>
      </c>
      <c r="K27" s="19">
        <v>1562</v>
      </c>
      <c r="L27" s="19">
        <v>2572</v>
      </c>
      <c r="M27" s="19">
        <v>3769</v>
      </c>
      <c r="N27" s="19">
        <v>10034</v>
      </c>
      <c r="O27" s="19">
        <v>20248</v>
      </c>
    </row>
    <row r="28" spans="1:15" x14ac:dyDescent="0.2">
      <c r="A28" s="56"/>
      <c r="B28" s="18" t="s">
        <v>14</v>
      </c>
      <c r="C28" s="20">
        <v>2.0742789411299901E-3</v>
      </c>
      <c r="D28" s="20">
        <v>6.4203871987356803E-4</v>
      </c>
      <c r="E28" s="20">
        <v>2.0248913472935598E-3</v>
      </c>
      <c r="F28" s="20">
        <v>3.7534571315685499E-3</v>
      </c>
      <c r="G28" s="20">
        <v>6.7661003555906799E-3</v>
      </c>
      <c r="H28" s="20">
        <v>1.56558672461478E-2</v>
      </c>
      <c r="I28" s="20">
        <v>3.1509284867641298E-2</v>
      </c>
      <c r="J28" s="20">
        <v>5.17088107467404E-2</v>
      </c>
      <c r="K28" s="20">
        <v>7.7143421572500995E-2</v>
      </c>
      <c r="L28" s="20">
        <v>0.127024891347294</v>
      </c>
      <c r="M28" s="20">
        <v>0.186141841169498</v>
      </c>
      <c r="N28" s="20">
        <v>0.49555511655472101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20</v>
      </c>
      <c r="B30" s="3" t="s">
        <v>24</v>
      </c>
      <c r="C30" s="5">
        <v>2</v>
      </c>
      <c r="D30" s="4">
        <v>1</v>
      </c>
      <c r="E30" s="4">
        <v>3</v>
      </c>
      <c r="F30" s="5">
        <v>0</v>
      </c>
      <c r="G30" s="4">
        <v>2</v>
      </c>
      <c r="H30" s="4">
        <v>4</v>
      </c>
      <c r="I30" s="4">
        <v>14</v>
      </c>
      <c r="J30" s="4">
        <v>49</v>
      </c>
      <c r="K30" s="4">
        <v>126</v>
      </c>
      <c r="L30" s="4">
        <v>240</v>
      </c>
      <c r="M30" s="4">
        <v>437</v>
      </c>
      <c r="N30" s="4">
        <v>985</v>
      </c>
      <c r="O30" s="4">
        <v>1863</v>
      </c>
    </row>
    <row r="31" spans="1:15" x14ac:dyDescent="0.2">
      <c r="A31" s="55"/>
      <c r="B31" s="3" t="s">
        <v>25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v>4</v>
      </c>
      <c r="L31" s="4">
        <v>18</v>
      </c>
      <c r="M31" s="4">
        <v>66</v>
      </c>
      <c r="N31" s="4">
        <v>211</v>
      </c>
      <c r="O31" s="4">
        <v>299</v>
      </c>
    </row>
    <row r="32" spans="1:15" x14ac:dyDescent="0.2">
      <c r="A32" s="55"/>
      <c r="B32" s="3" t="s">
        <v>26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v>1</v>
      </c>
      <c r="L32" s="4">
        <v>13</v>
      </c>
      <c r="M32" s="4">
        <v>39</v>
      </c>
      <c r="N32" s="4">
        <v>71</v>
      </c>
      <c r="O32" s="4">
        <v>124</v>
      </c>
    </row>
    <row r="33" spans="1:17" x14ac:dyDescent="0.2">
      <c r="A33" s="55"/>
      <c r="B33" s="47" t="s">
        <v>27</v>
      </c>
      <c r="C33" s="4">
        <v>1</v>
      </c>
      <c r="D33" s="5">
        <v>0</v>
      </c>
      <c r="E33" s="5">
        <v>0</v>
      </c>
      <c r="F33" s="5">
        <v>2</v>
      </c>
      <c r="G33" s="4">
        <v>14</v>
      </c>
      <c r="H33" s="4">
        <v>9</v>
      </c>
      <c r="I33" s="4">
        <v>5</v>
      </c>
      <c r="J33" s="4">
        <v>4</v>
      </c>
      <c r="K33" s="4">
        <v>6</v>
      </c>
      <c r="L33" s="4">
        <v>31</v>
      </c>
      <c r="M33" s="4">
        <v>45</v>
      </c>
      <c r="N33" s="4">
        <v>196</v>
      </c>
      <c r="O33" s="4">
        <v>313</v>
      </c>
    </row>
    <row r="34" spans="1:17" ht="13.5" thickBot="1" x14ac:dyDescent="0.25">
      <c r="A34" s="55"/>
      <c r="B34" s="10" t="s">
        <v>15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1</v>
      </c>
      <c r="L34" s="11">
        <v>1</v>
      </c>
      <c r="M34" s="11">
        <v>22</v>
      </c>
      <c r="N34" s="11">
        <v>267</v>
      </c>
      <c r="O34" s="11">
        <v>291</v>
      </c>
    </row>
    <row r="35" spans="1:17" ht="13.5" thickTop="1" x14ac:dyDescent="0.2">
      <c r="A35" s="55"/>
      <c r="B35" s="16" t="s">
        <v>13</v>
      </c>
      <c r="C35" s="19">
        <v>3</v>
      </c>
      <c r="D35" s="19">
        <v>1</v>
      </c>
      <c r="E35" s="19">
        <v>3</v>
      </c>
      <c r="F35" s="19">
        <v>2</v>
      </c>
      <c r="G35" s="19">
        <v>16</v>
      </c>
      <c r="H35" s="19">
        <v>13</v>
      </c>
      <c r="I35" s="19">
        <v>19</v>
      </c>
      <c r="J35" s="19">
        <v>53</v>
      </c>
      <c r="K35" s="19">
        <v>138</v>
      </c>
      <c r="L35" s="19">
        <v>303</v>
      </c>
      <c r="M35" s="19">
        <v>609</v>
      </c>
      <c r="N35" s="19">
        <v>1730</v>
      </c>
      <c r="O35" s="19">
        <v>2890</v>
      </c>
    </row>
    <row r="36" spans="1:17" x14ac:dyDescent="0.2">
      <c r="A36" s="56"/>
      <c r="B36" s="18" t="s">
        <v>14</v>
      </c>
      <c r="C36" s="20">
        <v>1.03806228373702E-3</v>
      </c>
      <c r="D36" s="20">
        <v>3.46020761245675E-4</v>
      </c>
      <c r="E36" s="20">
        <v>1.03806228373702E-3</v>
      </c>
      <c r="F36" s="20">
        <v>6.9204152249134902E-4</v>
      </c>
      <c r="G36" s="20">
        <v>5.5363321799308E-3</v>
      </c>
      <c r="H36" s="20">
        <v>4.4982698961937703E-3</v>
      </c>
      <c r="I36" s="20">
        <v>6.5743944636678202E-3</v>
      </c>
      <c r="J36" s="20">
        <v>1.8339100346020799E-2</v>
      </c>
      <c r="K36" s="20">
        <v>4.7750865051903103E-2</v>
      </c>
      <c r="L36" s="20">
        <v>0.104844290657439</v>
      </c>
      <c r="M36" s="20">
        <v>0.21072664359861601</v>
      </c>
      <c r="N36" s="20">
        <v>0.59861591695501704</v>
      </c>
      <c r="O36" s="20">
        <v>1</v>
      </c>
    </row>
    <row r="37" spans="1:17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17" x14ac:dyDescent="0.2">
      <c r="A38" s="54" t="s">
        <v>21</v>
      </c>
      <c r="B38" s="3" t="s">
        <v>24</v>
      </c>
      <c r="C38" s="4">
        <v>1</v>
      </c>
      <c r="D38" s="4">
        <v>2</v>
      </c>
      <c r="E38" s="4">
        <v>1</v>
      </c>
      <c r="F38" s="4">
        <v>1</v>
      </c>
      <c r="G38" s="4">
        <v>2</v>
      </c>
      <c r="H38" s="4">
        <v>7</v>
      </c>
      <c r="I38" s="4">
        <v>15</v>
      </c>
      <c r="J38" s="4">
        <v>62</v>
      </c>
      <c r="K38" s="4">
        <v>174</v>
      </c>
      <c r="L38" s="4">
        <v>356</v>
      </c>
      <c r="M38" s="4">
        <v>644</v>
      </c>
      <c r="N38" s="4">
        <v>1190</v>
      </c>
      <c r="O38" s="4">
        <v>2455</v>
      </c>
    </row>
    <row r="39" spans="1:17" x14ac:dyDescent="0.2">
      <c r="A39" s="55"/>
      <c r="B39" s="3" t="s">
        <v>25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4">
        <v>12</v>
      </c>
      <c r="M39" s="4">
        <v>60</v>
      </c>
      <c r="N39" s="4">
        <v>217</v>
      </c>
      <c r="O39" s="4">
        <v>289</v>
      </c>
    </row>
    <row r="40" spans="1:17" x14ac:dyDescent="0.2">
      <c r="A40" s="55"/>
      <c r="B40" s="3" t="s">
        <v>26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2</v>
      </c>
      <c r="L40" s="4">
        <v>2</v>
      </c>
      <c r="M40" s="4">
        <v>13</v>
      </c>
      <c r="N40" s="4">
        <v>57</v>
      </c>
      <c r="O40" s="4">
        <v>74</v>
      </c>
    </row>
    <row r="41" spans="1:17" x14ac:dyDescent="0.2">
      <c r="A41" s="55"/>
      <c r="B41" s="47" t="s">
        <v>27</v>
      </c>
      <c r="C41" s="4">
        <v>3</v>
      </c>
      <c r="D41" s="4">
        <v>1</v>
      </c>
      <c r="E41" s="4">
        <v>1</v>
      </c>
      <c r="F41" s="4">
        <v>1</v>
      </c>
      <c r="G41" s="4">
        <v>6</v>
      </c>
      <c r="H41" s="4">
        <v>9</v>
      </c>
      <c r="I41" s="4">
        <v>4</v>
      </c>
      <c r="J41" s="4">
        <v>6</v>
      </c>
      <c r="K41" s="4">
        <v>10</v>
      </c>
      <c r="L41" s="4">
        <v>10</v>
      </c>
      <c r="M41" s="4">
        <v>22</v>
      </c>
      <c r="N41" s="4">
        <v>161</v>
      </c>
      <c r="O41" s="4">
        <v>234</v>
      </c>
    </row>
    <row r="42" spans="1:17" ht="13.5" thickBot="1" x14ac:dyDescent="0.25">
      <c r="A42" s="55"/>
      <c r="B42" s="10" t="s">
        <v>15</v>
      </c>
      <c r="C42" s="11">
        <v>1</v>
      </c>
      <c r="D42" s="39">
        <v>0</v>
      </c>
      <c r="E42" s="39">
        <v>0</v>
      </c>
      <c r="F42" s="39">
        <v>0</v>
      </c>
      <c r="G42" s="39">
        <v>4</v>
      </c>
      <c r="H42" s="11">
        <v>6</v>
      </c>
      <c r="I42" s="39">
        <v>0</v>
      </c>
      <c r="J42" s="39">
        <v>0</v>
      </c>
      <c r="K42" s="39">
        <v>1</v>
      </c>
      <c r="L42" s="11">
        <v>6</v>
      </c>
      <c r="M42" s="11">
        <v>7</v>
      </c>
      <c r="N42" s="11">
        <v>233</v>
      </c>
      <c r="O42" s="11">
        <v>258</v>
      </c>
    </row>
    <row r="43" spans="1:17" ht="13.5" thickTop="1" x14ac:dyDescent="0.2">
      <c r="A43" s="55"/>
      <c r="B43" s="16" t="s">
        <v>13</v>
      </c>
      <c r="C43" s="19">
        <v>5</v>
      </c>
      <c r="D43" s="19">
        <v>3</v>
      </c>
      <c r="E43" s="19">
        <v>2</v>
      </c>
      <c r="F43" s="19">
        <v>2</v>
      </c>
      <c r="G43" s="19">
        <v>12</v>
      </c>
      <c r="H43" s="19">
        <v>22</v>
      </c>
      <c r="I43" s="19">
        <v>19</v>
      </c>
      <c r="J43" s="19">
        <v>68</v>
      </c>
      <c r="K43" s="19">
        <v>187</v>
      </c>
      <c r="L43" s="19">
        <v>386</v>
      </c>
      <c r="M43" s="19">
        <v>746</v>
      </c>
      <c r="N43" s="19">
        <v>1858</v>
      </c>
      <c r="O43" s="19">
        <v>3310</v>
      </c>
    </row>
    <row r="44" spans="1:17" x14ac:dyDescent="0.2">
      <c r="A44" s="56"/>
      <c r="B44" s="18" t="s">
        <v>14</v>
      </c>
      <c r="C44" s="20">
        <v>1.51057401812689E-3</v>
      </c>
      <c r="D44" s="20">
        <v>9.0634441087613304E-4</v>
      </c>
      <c r="E44" s="20">
        <v>6.0422960725075496E-4</v>
      </c>
      <c r="F44" s="20">
        <v>6.0422960725075496E-4</v>
      </c>
      <c r="G44" s="20">
        <v>3.62537764350453E-3</v>
      </c>
      <c r="H44" s="20">
        <v>6.6465256797583099E-3</v>
      </c>
      <c r="I44" s="20">
        <v>5.74018126888218E-3</v>
      </c>
      <c r="J44" s="20">
        <v>2.0543806646525699E-2</v>
      </c>
      <c r="K44" s="20">
        <v>5.6495468277945597E-2</v>
      </c>
      <c r="L44" s="20">
        <v>0.116616314199396</v>
      </c>
      <c r="M44" s="20">
        <v>0.22537764350453199</v>
      </c>
      <c r="N44" s="20">
        <v>0.56132930513595203</v>
      </c>
      <c r="O44" s="20">
        <v>1</v>
      </c>
    </row>
    <row r="46" spans="1:17" x14ac:dyDescent="0.2">
      <c r="A46" s="50" t="s">
        <v>39</v>
      </c>
    </row>
    <row r="47" spans="1:17" x14ac:dyDescent="0.2">
      <c r="A47" s="12" t="s">
        <v>6</v>
      </c>
    </row>
  </sheetData>
  <mergeCells count="5"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D15DCB-11EA-4AF5-B766-E7EF4935F547}"/>
</file>

<file path=customXml/itemProps2.xml><?xml version="1.0" encoding="utf-8"?>
<ds:datastoreItem xmlns:ds="http://schemas.openxmlformats.org/officeDocument/2006/customXml" ds:itemID="{C5EB911D-E368-4B8A-B1D4-2724AB406FCA}"/>
</file>

<file path=customXml/itemProps3.xml><?xml version="1.0" encoding="utf-8"?>
<ds:datastoreItem xmlns:ds="http://schemas.openxmlformats.org/officeDocument/2006/customXml" ds:itemID="{2B112321-533F-4A61-BC17-C15614E2E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2019-03-20T07:15:46Z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